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DEW)งานอัพเดทรายเดือน&amp;รายปี\(DEW)ปริมาณน้ำท่ารายเดือน\"/>
    </mc:Choice>
  </mc:AlternateContent>
  <xr:revisionPtr revIDLastSave="0" documentId="13_ncr:1_{7FF0B1CC-0D93-403D-A45E-F07F3FE1A3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26" i="1" l="1"/>
  <c r="E26" i="1"/>
  <c r="F26" i="1"/>
  <c r="G26" i="1"/>
  <c r="H26" i="1"/>
  <c r="I26" i="1"/>
  <c r="J26" i="1"/>
  <c r="K26" i="1"/>
  <c r="L26" i="1"/>
  <c r="M26" i="1"/>
  <c r="N26" i="1"/>
  <c r="O26" i="1"/>
  <c r="D27" i="1"/>
  <c r="E27" i="1"/>
  <c r="E28" i="1" s="1"/>
  <c r="F27" i="1"/>
  <c r="F28" i="1" s="1"/>
  <c r="G27" i="1"/>
  <c r="H27" i="1"/>
  <c r="I27" i="1"/>
  <c r="J27" i="1"/>
  <c r="J28" i="1" s="1"/>
  <c r="K27" i="1"/>
  <c r="K28" i="1" s="1"/>
  <c r="L27" i="1"/>
  <c r="M27" i="1"/>
  <c r="N27" i="1"/>
  <c r="N28" i="1" s="1"/>
  <c r="O27" i="1"/>
  <c r="D30" i="1"/>
  <c r="E30" i="1"/>
  <c r="F30" i="1"/>
  <c r="G30" i="1"/>
  <c r="H30" i="1"/>
  <c r="I30" i="1"/>
  <c r="J30" i="1"/>
  <c r="K30" i="1"/>
  <c r="L30" i="1"/>
  <c r="M30" i="1"/>
  <c r="N30" i="1"/>
  <c r="O30" i="1"/>
  <c r="D31" i="1"/>
  <c r="E31" i="1"/>
  <c r="F31" i="1"/>
  <c r="G31" i="1"/>
  <c r="H31" i="1"/>
  <c r="I31" i="1"/>
  <c r="J31" i="1"/>
  <c r="K31" i="1"/>
  <c r="L31" i="1"/>
  <c r="M31" i="1"/>
  <c r="N31" i="1"/>
  <c r="O31" i="1"/>
  <c r="C31" i="1"/>
  <c r="C30" i="1"/>
  <c r="C27" i="1"/>
  <c r="C26" i="1"/>
  <c r="H28" i="1" l="1"/>
  <c r="M28" i="1"/>
  <c r="H29" i="1"/>
  <c r="D28" i="1"/>
  <c r="L28" i="1"/>
  <c r="G28" i="1"/>
  <c r="I28" i="1"/>
  <c r="I29" i="1"/>
  <c r="M29" i="1"/>
  <c r="E29" i="1"/>
  <c r="N29" i="1"/>
  <c r="L29" i="1"/>
  <c r="D29" i="1"/>
  <c r="J29" i="1"/>
  <c r="F29" i="1"/>
  <c r="G29" i="1"/>
  <c r="O28" i="1"/>
  <c r="K29" i="1"/>
  <c r="O29" i="1"/>
  <c r="C29" i="1"/>
  <c r="C28" i="1"/>
</calcChain>
</file>

<file path=xl/sharedStrings.xml><?xml version="1.0" encoding="utf-8"?>
<sst xmlns="http://schemas.openxmlformats.org/spreadsheetml/2006/main" count="71" uniqueCount="56">
  <si>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</si>
  <si>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</si>
  <si>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</si>
  <si>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</si>
  <si>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</si>
  <si>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</si>
  <si>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</si>
  <si>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</si>
  <si>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</si>
  <si>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</si>
  <si>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</si>
  <si>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</si>
  <si>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</si>
  <si>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</si>
  <si>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</si>
  <si>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</si>
  <si>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</si>
  <si>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</si>
  <si>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</si>
  <si>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</si>
  <si>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</si>
  <si>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</si>
  <si>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</si>
  <si>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</si>
  <si>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</si>
  <si>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</si>
  <si>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</si>
  <si>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</si>
  <si>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</si>
  <si>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</si>
  <si>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</si>
  <si>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</si>
  <si>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</si>
  <si>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</si>
  <si>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</si>
  <si>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</si>
  <si>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</si>
  <si>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</si>
  <si>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</si>
  <si>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</si>
  <si>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</si>
  <si>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</si>
  <si>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</si>
  <si>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</si>
  <si>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</si>
  <si>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2016</t>
  </si>
  <si>
    <t>2017</t>
  </si>
  <si>
    <t>2018</t>
  </si>
  <si>
    <t>Monthly Discharge in MCM (Water Year)</t>
  </si>
  <si>
    <t>2019</t>
  </si>
  <si>
    <t/>
  </si>
  <si>
    <t>2020</t>
  </si>
  <si>
    <t>ไม่ได้จ้างพนักงานอ่าน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</si>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</sst>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87" fontId="1" fillId="0" borderId="1" xfId="0" applyNumberFormat="1" applyFont="1" applyBorder="1"/>
    <xf numFmtId="2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topLeftCell="A15" workbookViewId="0">
      <selection activeCell="C22" sqref="C22:O22"/>
    </sheetView>
  </sheetViews>
  <sheetFormatPr defaultRowHeight="23.25" x14ac:dyDescent="0.5"/>
  <cols>
    <col min="1" max="1" width="9" style="2"/>
    <col min="2" max="16384" width="9" style="1"/>
  </cols>
  <sheetData>
    <row r="1" spans="1:15" x14ac:dyDescent="0.5">
      <c r="G1" s="1" t="s">
        <v>48</v>
      </c>
    </row>
    <row r="3" spans="1:15" x14ac:dyDescent="0.5">
      <c r="A3" s="2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5" x14ac:dyDescent="0.5">
      <c r="A4" s="2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23</v>
      </c>
      <c r="K4" s="1" t="s">
        <v>24</v>
      </c>
      <c r="L4" s="1" t="s">
        <v>25</v>
      </c>
      <c r="M4" s="1" t="s">
        <v>26</v>
      </c>
      <c r="N4" s="1" t="s">
        <v>27</v>
      </c>
      <c r="O4" s="1" t="s">
        <v>28</v>
      </c>
    </row>
    <row r="5" spans="1:15" x14ac:dyDescent="0.5">
      <c r="A5" s="3" t="s">
        <v>35</v>
      </c>
      <c r="B5" s="4">
        <v>2548</v>
      </c>
      <c r="C5" s="6">
        <v>5.9806079999999993</v>
      </c>
      <c r="D5" s="6">
        <v>5.220288</v>
      </c>
      <c r="E5" s="6">
        <v>19.006272000000003</v>
      </c>
      <c r="F5" s="6">
        <v>19.747584</v>
      </c>
      <c r="G5" s="6">
        <v>21.882528000000008</v>
      </c>
      <c r="H5" s="6">
        <v>72.609696000000014</v>
      </c>
      <c r="I5" s="6">
        <v>23.301216</v>
      </c>
      <c r="J5" s="6">
        <v>11.246688000000002</v>
      </c>
      <c r="K5" s="6">
        <v>4.2197759999999995</v>
      </c>
      <c r="L5" s="6">
        <v>4.3338240000000008</v>
      </c>
      <c r="M5" s="6">
        <v>5.2272000000000016</v>
      </c>
      <c r="N5" s="6">
        <v>4.5956160000000015</v>
      </c>
      <c r="O5" s="6">
        <v>197.37129600000003</v>
      </c>
    </row>
    <row r="6" spans="1:15" x14ac:dyDescent="0.5">
      <c r="A6" s="3" t="s">
        <v>36</v>
      </c>
      <c r="B6" s="4">
        <v>2549</v>
      </c>
      <c r="C6" s="6">
        <v>5.3896319999999989</v>
      </c>
      <c r="D6" s="6">
        <v>41.235263999999994</v>
      </c>
      <c r="E6" s="6">
        <v>23.528448000000001</v>
      </c>
      <c r="F6" s="6">
        <v>25.189056000000004</v>
      </c>
      <c r="G6" s="6">
        <v>65.719296000000014</v>
      </c>
      <c r="H6" s="6">
        <v>171.12643200000002</v>
      </c>
      <c r="I6" s="6">
        <v>138.950208</v>
      </c>
      <c r="J6" s="6">
        <v>9.0858240000000006</v>
      </c>
      <c r="K6" s="6">
        <v>4.1480639999999998</v>
      </c>
      <c r="L6" s="6">
        <v>3.6218880000000002</v>
      </c>
      <c r="M6" s="6">
        <v>3.5467200000000005</v>
      </c>
      <c r="N6" s="6">
        <v>3.4896960000000004</v>
      </c>
      <c r="O6" s="6">
        <v>495.03052799999995</v>
      </c>
    </row>
    <row r="7" spans="1:15" x14ac:dyDescent="0.5">
      <c r="A7" s="3" t="s">
        <v>37</v>
      </c>
      <c r="B7" s="4">
        <v>2550</v>
      </c>
      <c r="C7" s="6">
        <v>8.1820799999999991</v>
      </c>
      <c r="D7" s="6">
        <v>23.258880000000001</v>
      </c>
      <c r="E7" s="6">
        <v>15.750719999999999</v>
      </c>
      <c r="F7" s="6">
        <v>6.6787200000000002</v>
      </c>
      <c r="G7" s="6">
        <v>17.344799999999999</v>
      </c>
      <c r="H7" s="6">
        <v>63.767520000000019</v>
      </c>
      <c r="I7" s="6">
        <v>48.81168000000001</v>
      </c>
      <c r="J7" s="6">
        <v>5.6592000000000002</v>
      </c>
      <c r="K7" s="6">
        <v>2.4667199999999996</v>
      </c>
      <c r="L7" s="6">
        <v>3.4084800000000017</v>
      </c>
      <c r="M7" s="6">
        <v>3.2529599999999999</v>
      </c>
      <c r="N7" s="6">
        <v>3.084480000000001</v>
      </c>
      <c r="O7" s="6">
        <v>201.66624000000007</v>
      </c>
    </row>
    <row r="8" spans="1:15" x14ac:dyDescent="0.5">
      <c r="A8" s="3" t="s">
        <v>38</v>
      </c>
      <c r="B8" s="4">
        <v>2551</v>
      </c>
      <c r="C8" s="6">
        <v>7.223040000000001</v>
      </c>
      <c r="D8" s="6">
        <v>3.9467520000000009</v>
      </c>
      <c r="E8" s="6">
        <v>5.3723519999999994</v>
      </c>
      <c r="F8" s="6">
        <v>11.074751999999998</v>
      </c>
      <c r="G8" s="6">
        <v>16.154207999999997</v>
      </c>
      <c r="H8" s="6">
        <v>32.564160000000008</v>
      </c>
      <c r="I8" s="6">
        <v>26.711423999999997</v>
      </c>
      <c r="J8" s="6">
        <v>22.856256000000002</v>
      </c>
      <c r="K8" s="6">
        <v>3.0499199999999997</v>
      </c>
      <c r="L8" s="6">
        <v>2.848608</v>
      </c>
      <c r="M8" s="6">
        <v>3.295296</v>
      </c>
      <c r="N8" s="6">
        <v>3.3454080000000013</v>
      </c>
      <c r="O8" s="6">
        <v>138.44217599999999</v>
      </c>
    </row>
    <row r="9" spans="1:15" x14ac:dyDescent="0.5">
      <c r="A9" s="3" t="s">
        <v>39</v>
      </c>
      <c r="B9" s="4">
        <v>2552</v>
      </c>
      <c r="C9" s="6">
        <v>6.1689600000000011</v>
      </c>
      <c r="D9" s="6">
        <v>19.903968000000003</v>
      </c>
      <c r="E9" s="6">
        <v>8.4862079999999995</v>
      </c>
      <c r="F9" s="6">
        <v>10.459583999999998</v>
      </c>
      <c r="G9" s="6">
        <v>5.7775680000000005</v>
      </c>
      <c r="H9" s="6">
        <v>23.241600000000002</v>
      </c>
      <c r="I9" s="6">
        <v>39.890880000000003</v>
      </c>
      <c r="J9" s="6">
        <v>4.5576000000000016</v>
      </c>
      <c r="K9" s="6">
        <v>1.3132799999999998</v>
      </c>
      <c r="L9" s="6">
        <v>2.3276159999999999</v>
      </c>
      <c r="M9" s="6">
        <v>1.606176</v>
      </c>
      <c r="N9" s="6">
        <v>2.7959040000000015</v>
      </c>
      <c r="O9" s="6">
        <v>126.52934400000005</v>
      </c>
    </row>
    <row r="10" spans="1:15" x14ac:dyDescent="0.5">
      <c r="A10" s="3" t="s">
        <v>40</v>
      </c>
      <c r="B10" s="4">
        <v>2553</v>
      </c>
      <c r="C10" s="6">
        <v>2.8347840000000004</v>
      </c>
      <c r="D10" s="6">
        <v>1.5707520000000001</v>
      </c>
      <c r="E10" s="6">
        <v>1.3176000000000003</v>
      </c>
      <c r="F10" s="6">
        <v>18.998496000000003</v>
      </c>
      <c r="G10" s="6">
        <v>68.186016000000009</v>
      </c>
      <c r="H10" s="6">
        <v>45.219168000000003</v>
      </c>
      <c r="I10" s="6">
        <v>39.275711999999999</v>
      </c>
      <c r="J10" s="6">
        <v>5.6306880000000001</v>
      </c>
      <c r="K10" s="6">
        <v>4.1817600000000006</v>
      </c>
      <c r="L10" s="6">
        <v>1.910304</v>
      </c>
      <c r="M10" s="6">
        <v>1.7712000000000001</v>
      </c>
      <c r="N10" s="6">
        <v>10.154591999999997</v>
      </c>
      <c r="O10" s="6">
        <v>201.051072</v>
      </c>
    </row>
    <row r="11" spans="1:15" x14ac:dyDescent="0.5">
      <c r="A11" s="3" t="s">
        <v>41</v>
      </c>
      <c r="B11" s="4">
        <v>2554</v>
      </c>
      <c r="C11" s="6">
        <v>11.53008</v>
      </c>
      <c r="D11" s="6">
        <v>16.272576000000004</v>
      </c>
      <c r="E11" s="6">
        <v>11.273472000000002</v>
      </c>
      <c r="F11" s="6">
        <v>26.920511999999999</v>
      </c>
      <c r="G11" s="6">
        <v>180.35136000000003</v>
      </c>
      <c r="H11" s="6">
        <v>151.62595199999998</v>
      </c>
      <c r="I11" s="6">
        <v>56.261952000000008</v>
      </c>
      <c r="J11" s="6">
        <v>7.6049280000000046</v>
      </c>
      <c r="K11" s="6">
        <v>3.50352</v>
      </c>
      <c r="L11" s="6">
        <v>4.1454720000000016</v>
      </c>
      <c r="M11" s="6">
        <v>3.7385279999999992</v>
      </c>
      <c r="N11" s="6">
        <v>4.2145920000000006</v>
      </c>
      <c r="O11" s="6">
        <v>477.44294400000001</v>
      </c>
    </row>
    <row r="12" spans="1:15" x14ac:dyDescent="0.5">
      <c r="A12" s="3" t="s">
        <v>42</v>
      </c>
      <c r="B12" s="4">
        <v>2555</v>
      </c>
      <c r="C12" s="6">
        <v>8.957951999999997</v>
      </c>
      <c r="D12" s="6">
        <v>30.425760000000004</v>
      </c>
      <c r="E12" s="6">
        <v>28.609632000000005</v>
      </c>
      <c r="F12" s="6">
        <v>25.341119999999997</v>
      </c>
      <c r="G12" s="6">
        <v>31.279391999999998</v>
      </c>
      <c r="H12" s="6">
        <v>42.886367999999997</v>
      </c>
      <c r="I12" s="6">
        <v>27.127008000000004</v>
      </c>
      <c r="J12" s="6">
        <v>22.327488000000013</v>
      </c>
      <c r="K12" s="6">
        <v>18.710784</v>
      </c>
      <c r="L12" s="6">
        <v>18.916415999999998</v>
      </c>
      <c r="M12" s="6">
        <v>18.333216000000004</v>
      </c>
      <c r="N12" s="6">
        <v>18.877535999999996</v>
      </c>
      <c r="O12" s="6">
        <v>291.79267200000004</v>
      </c>
    </row>
    <row r="13" spans="1:15" x14ac:dyDescent="0.5">
      <c r="A13" s="3" t="s">
        <v>43</v>
      </c>
      <c r="B13" s="4">
        <v>2556</v>
      </c>
      <c r="C13" s="6">
        <v>11.723616000000003</v>
      </c>
      <c r="D13" s="6">
        <v>8.7203520000000001</v>
      </c>
      <c r="E13" s="6">
        <v>9.4919039999999999</v>
      </c>
      <c r="F13" s="6">
        <v>16.407360000000001</v>
      </c>
      <c r="G13" s="6">
        <v>13.106016</v>
      </c>
      <c r="H13" s="6">
        <v>43.079040000000006</v>
      </c>
      <c r="I13" s="6">
        <v>26.927423999999998</v>
      </c>
      <c r="J13" s="6">
        <v>14.181696000000004</v>
      </c>
      <c r="K13" s="6">
        <v>4.0253760000000014</v>
      </c>
      <c r="L13" s="6">
        <v>1.1551680000000002</v>
      </c>
      <c r="M13" s="6">
        <v>1.782432</v>
      </c>
      <c r="N13" s="6">
        <v>3.1043520000000009</v>
      </c>
      <c r="O13" s="6">
        <v>153.70473600000003</v>
      </c>
    </row>
    <row r="14" spans="1:15" x14ac:dyDescent="0.5">
      <c r="A14" s="3" t="s">
        <v>44</v>
      </c>
      <c r="B14" s="4">
        <v>2557</v>
      </c>
      <c r="C14" s="6">
        <v>7.3630080000000024</v>
      </c>
      <c r="D14" s="6">
        <v>3.6555839999999997</v>
      </c>
      <c r="E14" s="6">
        <v>4.2958079999999992</v>
      </c>
      <c r="F14" s="6">
        <v>14.995583999999999</v>
      </c>
      <c r="G14" s="6">
        <v>27.426815999999992</v>
      </c>
      <c r="H14" s="6">
        <v>30.274560000000008</v>
      </c>
      <c r="I14" s="6">
        <v>30.334175999999999</v>
      </c>
      <c r="J14" s="6">
        <v>12.508127999999999</v>
      </c>
      <c r="K14" s="6">
        <v>10.266912000000001</v>
      </c>
      <c r="L14" s="6">
        <v>9.479808000000002</v>
      </c>
      <c r="M14" s="6">
        <v>7.9557120000000001</v>
      </c>
      <c r="N14" s="6">
        <v>3.8352960000000023</v>
      </c>
      <c r="O14" s="6">
        <v>162.39139199999997</v>
      </c>
    </row>
    <row r="15" spans="1:15" x14ac:dyDescent="0.5">
      <c r="A15" s="3" t="s">
        <v>45</v>
      </c>
      <c r="B15" s="4">
        <v>2559</v>
      </c>
      <c r="C15" s="6"/>
      <c r="D15" s="6"/>
      <c r="E15" s="6">
        <v>48.257856000000011</v>
      </c>
      <c r="F15" s="6">
        <v>28.315872000000002</v>
      </c>
      <c r="G15" s="6">
        <v>9.9714240000000007</v>
      </c>
      <c r="H15" s="6">
        <v>36.630144000000008</v>
      </c>
      <c r="I15" s="6">
        <v>20.086271999999997</v>
      </c>
      <c r="J15" s="6">
        <v>5.792256000000001</v>
      </c>
      <c r="K15" s="6"/>
      <c r="L15" s="6">
        <v>0.64800000000000002</v>
      </c>
      <c r="M15" s="6"/>
      <c r="N15" s="6"/>
      <c r="O15" s="6">
        <v>149.70182400000004</v>
      </c>
    </row>
    <row r="16" spans="1:15" x14ac:dyDescent="0.5">
      <c r="A16" s="3" t="s">
        <v>46</v>
      </c>
      <c r="B16" s="4">
        <v>2560</v>
      </c>
      <c r="C16" s="6"/>
      <c r="D16" s="6"/>
      <c r="E16" s="6">
        <v>36.986975999999999</v>
      </c>
      <c r="F16" s="6">
        <v>101.92953600000001</v>
      </c>
      <c r="G16" s="6">
        <v>102.88771200000002</v>
      </c>
      <c r="H16" s="6">
        <v>123.07766399999998</v>
      </c>
      <c r="I16" s="6">
        <v>83.560896000000014</v>
      </c>
      <c r="J16" s="6">
        <v>46.820160000000001</v>
      </c>
      <c r="K16" s="6">
        <v>27.777599999999993</v>
      </c>
      <c r="L16" s="6">
        <v>35.988192000000005</v>
      </c>
      <c r="M16" s="6">
        <v>24.892704000000002</v>
      </c>
      <c r="N16" s="6"/>
      <c r="O16" s="6">
        <v>583.92143999999996</v>
      </c>
    </row>
    <row r="17" spans="1:15" x14ac:dyDescent="0.5">
      <c r="A17" s="3" t="s">
        <v>47</v>
      </c>
      <c r="B17" s="4">
        <v>2561</v>
      </c>
      <c r="C17" s="6">
        <v>32.482079999999996</v>
      </c>
      <c r="D17" s="6">
        <v>28.395360000000007</v>
      </c>
      <c r="E17" s="6">
        <v>0</v>
      </c>
      <c r="F17" s="6">
        <v>25.168319999999998</v>
      </c>
      <c r="G17" s="6">
        <v>30.05856</v>
      </c>
      <c r="H17" s="6">
        <v>38.236319999999999</v>
      </c>
      <c r="I17" s="6">
        <v>19.932480000000002</v>
      </c>
      <c r="J17" s="6">
        <v>7.3059840000000014</v>
      </c>
      <c r="K17" s="6">
        <v>0.27993600000000013</v>
      </c>
      <c r="L17" s="6">
        <v>0</v>
      </c>
      <c r="M17" s="6">
        <v>22.42684800000001</v>
      </c>
      <c r="N17" s="6">
        <v>32.762880000000003</v>
      </c>
      <c r="O17" s="6">
        <v>237.048768</v>
      </c>
    </row>
    <row r="18" spans="1:15" x14ac:dyDescent="0.5">
      <c r="A18" s="3" t="s">
        <v>49</v>
      </c>
      <c r="B18" s="4">
        <v>2562</v>
      </c>
      <c r="C18" s="6">
        <v>22.95648000000001</v>
      </c>
      <c r="D18" s="6">
        <v>9.9964800000000054</v>
      </c>
      <c r="E18" s="6">
        <v>9.499680000000005</v>
      </c>
      <c r="F18" s="6">
        <v>4.1575680000000013</v>
      </c>
      <c r="G18" s="6">
        <v>12.992832000000002</v>
      </c>
      <c r="H18" s="6">
        <v>37.977120000000021</v>
      </c>
      <c r="I18" s="6">
        <v>7.0519680000000013</v>
      </c>
      <c r="J18" s="6" t="s">
        <v>50</v>
      </c>
      <c r="K18" s="6" t="s">
        <v>52</v>
      </c>
      <c r="L18" s="6" t="s">
        <v>50</v>
      </c>
      <c r="M18" s="6" t="s">
        <v>50</v>
      </c>
      <c r="N18" s="6">
        <v>0</v>
      </c>
      <c r="O18" s="6">
        <v>104.63212800000004</v>
      </c>
    </row>
    <row r="19" spans="1:15" x14ac:dyDescent="0.5">
      <c r="A19" s="3" t="s">
        <v>51</v>
      </c>
      <c r="B19" s="4">
        <v>2563</v>
      </c>
      <c r="C19" s="6">
        <v>0</v>
      </c>
      <c r="D19" s="6">
        <v>0</v>
      </c>
      <c r="E19" s="6">
        <v>11.930976000000001</v>
      </c>
      <c r="F19" s="6">
        <v>14.013216000000003</v>
      </c>
      <c r="G19" s="6">
        <v>48.217248000000012</v>
      </c>
      <c r="H19" s="6">
        <v>22.377600000000001</v>
      </c>
      <c r="I19" s="6">
        <v>24.710400000000011</v>
      </c>
      <c r="J19" s="6">
        <v>8.8611840000000051</v>
      </c>
      <c r="K19" s="6">
        <v>2.3362560000000006</v>
      </c>
      <c r="L19" s="6">
        <v>8.5795200000000023</v>
      </c>
      <c r="M19" s="6">
        <v>1.4256000000000002</v>
      </c>
      <c r="N19" s="6">
        <v>0</v>
      </c>
      <c r="O19" s="6">
        <v>142.45200000000003</v>
      </c>
    </row>
    <row r="20" spans="1:15" x14ac:dyDescent="0.5">
      <c r="A20" s="3" t="s">
        <v>53</v>
      </c>
      <c r="B20" s="4">
        <v>2564</v>
      </c>
      <c r="C20" s="6">
        <v>2.4952320000000001</v>
      </c>
      <c r="D20" s="6">
        <v>9.2534399999999959</v>
      </c>
      <c r="E20" s="6">
        <v>8.0213760000000018</v>
      </c>
      <c r="F20" s="6">
        <v>20.221056000000004</v>
      </c>
      <c r="G20" s="6">
        <v>19.729439999999997</v>
      </c>
      <c r="H20" s="6">
        <v>95.493600000000015</v>
      </c>
      <c r="I20" s="6">
        <v>78.742367999999971</v>
      </c>
      <c r="J20" s="6">
        <v>16.423776</v>
      </c>
      <c r="K20" s="6">
        <v>5.1183359999999993</v>
      </c>
      <c r="L20" s="6">
        <v>6.6424319999999994</v>
      </c>
      <c r="M20" s="6">
        <v>8.2823040000000017</v>
      </c>
      <c r="N20" s="6">
        <v>7.0165439999999997</v>
      </c>
      <c r="O20" s="6">
        <v>277.43990400000001</v>
      </c>
    </row>
    <row r="21" spans="1:15" x14ac:dyDescent="0.5">
      <c r="A21" s="3" t="s">
        <v>54</v>
      </c>
      <c r="B21" s="4">
        <v>2565</v>
      </c>
      <c r="C21" s="6">
        <v>9.7631999999999997E-2</v>
      </c>
      <c r="D21" s="6">
        <v>13.086143999999999</v>
      </c>
      <c r="E21" s="6">
        <v>0</v>
      </c>
      <c r="F21" s="6">
        <v>13.590719999999999</v>
      </c>
      <c r="G21" s="6">
        <v>124.23455999999999</v>
      </c>
      <c r="H21" s="6">
        <v>67.271904000000006</v>
      </c>
      <c r="I21" s="6">
        <v>108.13996799999998</v>
      </c>
      <c r="J21" s="6">
        <v>11.252735999999999</v>
      </c>
      <c r="K21" s="6">
        <v>7.7267520000000047</v>
      </c>
      <c r="L21" s="6">
        <v>0</v>
      </c>
      <c r="M21" s="6">
        <v>0</v>
      </c>
      <c r="N21" s="6">
        <v>0</v>
      </c>
      <c r="O21" s="6">
        <v>345.40041600000001</v>
      </c>
    </row>
    <row r="22" spans="1:15" x14ac:dyDescent="0.5">
      <c r="A22" s="3" t="s">
        <v>55</v>
      </c>
      <c r="B22" s="4">
        <v>2566</v>
      </c>
      <c r="C22" s="6">
        <v>0</v>
      </c>
      <c r="D22" s="6">
        <v>0</v>
      </c>
      <c r="E22" s="6">
        <v>0.19699199999999994</v>
      </c>
      <c r="F22" s="6">
        <v>9.0538559999999979</v>
      </c>
      <c r="G22" s="6">
        <v>0.47433600000000009</v>
      </c>
      <c r="H22" s="6">
        <v>64.236671999999999</v>
      </c>
      <c r="I22" s="6">
        <v>37.016352000000019</v>
      </c>
      <c r="J22" s="6">
        <v>18.968256</v>
      </c>
      <c r="K22" s="6">
        <v>0</v>
      </c>
      <c r="L22" s="6">
        <v>0</v>
      </c>
      <c r="M22" s="6">
        <v>0</v>
      </c>
      <c r="N22" s="6">
        <v>0</v>
      </c>
      <c r="O22" s="6">
        <v>129.94646400000002</v>
      </c>
    </row>
    <row r="23" spans="1:15" x14ac:dyDescent="0.5">
      <c r="A23" s="3"/>
      <c r="B23" s="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5">
      <c r="A24" s="3"/>
      <c r="B24" s="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5">
      <c r="C25" s="1" t="s">
        <v>16</v>
      </c>
      <c r="D25" s="1" t="s">
        <v>17</v>
      </c>
      <c r="E25" s="1" t="s">
        <v>18</v>
      </c>
      <c r="F25" s="1" t="s">
        <v>19</v>
      </c>
      <c r="G25" s="1" t="s">
        <v>20</v>
      </c>
      <c r="H25" s="1" t="s">
        <v>21</v>
      </c>
      <c r="I25" s="1" t="s">
        <v>22</v>
      </c>
      <c r="J25" s="1" t="s">
        <v>23</v>
      </c>
      <c r="K25" s="1" t="s">
        <v>24</v>
      </c>
      <c r="L25" s="1" t="s">
        <v>25</v>
      </c>
      <c r="M25" s="1" t="s">
        <v>26</v>
      </c>
      <c r="N25" s="1" t="s">
        <v>27</v>
      </c>
      <c r="O25" s="1" t="s">
        <v>28</v>
      </c>
    </row>
    <row r="26" spans="1:15" x14ac:dyDescent="0.5">
      <c r="A26" s="7" t="s">
        <v>29</v>
      </c>
      <c r="B26" s="8"/>
      <c r="C26" s="5">
        <f>SUM(C5:C24)/COUNT(C5:C24)</f>
        <v>8.3365740000000006</v>
      </c>
      <c r="D26" s="5">
        <f t="shared" ref="D26:O26" si="0">SUM(D5:D24)/COUNT(D5:D24)</f>
        <v>13.433850000000001</v>
      </c>
      <c r="E26" s="5">
        <f t="shared" si="0"/>
        <v>13.445904000000001</v>
      </c>
      <c r="F26" s="5">
        <f t="shared" si="0"/>
        <v>21.792383999999998</v>
      </c>
      <c r="G26" s="5">
        <f t="shared" si="0"/>
        <v>44.210784000000004</v>
      </c>
      <c r="H26" s="5">
        <f t="shared" si="0"/>
        <v>64.538640000000001</v>
      </c>
      <c r="I26" s="5">
        <f t="shared" si="0"/>
        <v>46.490687999999999</v>
      </c>
      <c r="J26" s="5">
        <f t="shared" si="0"/>
        <v>13.593108705882354</v>
      </c>
      <c r="K26" s="5">
        <f t="shared" si="0"/>
        <v>6.1953120000000004</v>
      </c>
      <c r="L26" s="5">
        <f t="shared" si="0"/>
        <v>6.1179840000000008</v>
      </c>
      <c r="M26" s="5">
        <f t="shared" si="0"/>
        <v>6.7210560000000008</v>
      </c>
      <c r="N26" s="5">
        <f t="shared" si="0"/>
        <v>6.0798059999999996</v>
      </c>
      <c r="O26" s="5">
        <f t="shared" si="0"/>
        <v>245.33140800000007</v>
      </c>
    </row>
    <row r="27" spans="1:15" x14ac:dyDescent="0.5">
      <c r="A27" s="7" t="s">
        <v>30</v>
      </c>
      <c r="B27" s="8"/>
      <c r="C27" s="5">
        <f>STDEV(C5:C24)</f>
        <v>8.6070400395025448</v>
      </c>
      <c r="D27" s="5">
        <f t="shared" ref="D27:O27" si="1">STDEV(D5:D24)</f>
        <v>12.21562818187626</v>
      </c>
      <c r="E27" s="5">
        <f t="shared" si="1"/>
        <v>13.41475533729751</v>
      </c>
      <c r="F27" s="5">
        <f t="shared" si="1"/>
        <v>21.266872950568803</v>
      </c>
      <c r="G27" s="5">
        <f t="shared" si="1"/>
        <v>48.016516886627464</v>
      </c>
      <c r="H27" s="5">
        <f t="shared" si="1"/>
        <v>43.765191569252053</v>
      </c>
      <c r="I27" s="5">
        <f t="shared" si="1"/>
        <v>34.666487540470349</v>
      </c>
      <c r="J27" s="5">
        <f t="shared" si="1"/>
        <v>10.315272351642903</v>
      </c>
      <c r="K27" s="5">
        <f t="shared" si="1"/>
        <v>7.3144333786642957</v>
      </c>
      <c r="L27" s="5">
        <f t="shared" si="1"/>
        <v>9.0274266936442089</v>
      </c>
      <c r="M27" s="5">
        <f t="shared" si="1"/>
        <v>7.9753451507946691</v>
      </c>
      <c r="N27" s="5">
        <f t="shared" si="1"/>
        <v>8.5425228184413076</v>
      </c>
      <c r="O27" s="5">
        <f t="shared" si="1"/>
        <v>142.24277095636674</v>
      </c>
    </row>
    <row r="28" spans="1:15" x14ac:dyDescent="0.5">
      <c r="A28" s="7" t="s">
        <v>31</v>
      </c>
      <c r="B28" s="8"/>
      <c r="C28" s="5">
        <f>C26+C27</f>
        <v>16.943614039502545</v>
      </c>
      <c r="D28" s="5">
        <f t="shared" ref="D28:O28" si="2">D26+D27</f>
        <v>25.649478181876262</v>
      </c>
      <c r="E28" s="5">
        <f t="shared" si="2"/>
        <v>26.860659337297513</v>
      </c>
      <c r="F28" s="5">
        <f t="shared" si="2"/>
        <v>43.059256950568802</v>
      </c>
      <c r="G28" s="5">
        <f t="shared" si="2"/>
        <v>92.227300886627461</v>
      </c>
      <c r="H28" s="5">
        <f t="shared" si="2"/>
        <v>108.30383156925205</v>
      </c>
      <c r="I28" s="5">
        <f t="shared" si="2"/>
        <v>81.157175540470348</v>
      </c>
      <c r="J28" s="5">
        <f t="shared" si="2"/>
        <v>23.908381057525258</v>
      </c>
      <c r="K28" s="5">
        <f t="shared" si="2"/>
        <v>13.509745378664295</v>
      </c>
      <c r="L28" s="5">
        <f t="shared" si="2"/>
        <v>15.145410693644209</v>
      </c>
      <c r="M28" s="5">
        <f t="shared" si="2"/>
        <v>14.696401150794671</v>
      </c>
      <c r="N28" s="5">
        <f t="shared" si="2"/>
        <v>14.622328818441307</v>
      </c>
      <c r="O28" s="5">
        <f t="shared" si="2"/>
        <v>387.57417895636684</v>
      </c>
    </row>
    <row r="29" spans="1:15" x14ac:dyDescent="0.5">
      <c r="A29" s="7" t="s">
        <v>32</v>
      </c>
      <c r="B29" s="8"/>
      <c r="C29" s="5">
        <f>C26-C27</f>
        <v>-0.27046603950254422</v>
      </c>
      <c r="D29" s="5">
        <f t="shared" ref="D29:O29" si="3">D26-D27</f>
        <v>1.218221818123741</v>
      </c>
      <c r="E29" s="5">
        <f t="shared" si="3"/>
        <v>3.1148662702490171E-2</v>
      </c>
      <c r="F29" s="5">
        <f t="shared" si="3"/>
        <v>0.52551104943119498</v>
      </c>
      <c r="G29" s="5">
        <f t="shared" si="3"/>
        <v>-3.8057328866274602</v>
      </c>
      <c r="H29" s="5">
        <f t="shared" si="3"/>
        <v>20.773448430747948</v>
      </c>
      <c r="I29" s="5">
        <f t="shared" si="3"/>
        <v>11.824200459529649</v>
      </c>
      <c r="J29" s="5">
        <f t="shared" si="3"/>
        <v>3.2778363542394509</v>
      </c>
      <c r="K29" s="5">
        <f t="shared" si="3"/>
        <v>-1.1191213786642953</v>
      </c>
      <c r="L29" s="5">
        <f t="shared" si="3"/>
        <v>-2.9094426936442082</v>
      </c>
      <c r="M29" s="5">
        <f t="shared" si="3"/>
        <v>-1.2542891507946683</v>
      </c>
      <c r="N29" s="5">
        <f t="shared" si="3"/>
        <v>-2.462716818441308</v>
      </c>
      <c r="O29" s="5">
        <f t="shared" si="3"/>
        <v>103.08863704363333</v>
      </c>
    </row>
    <row r="30" spans="1:15" x14ac:dyDescent="0.5">
      <c r="A30" s="7" t="s">
        <v>33</v>
      </c>
      <c r="B30" s="8"/>
      <c r="C30" s="5">
        <f>MAX(C5:C24)</f>
        <v>32.482079999999996</v>
      </c>
      <c r="D30" s="5">
        <f t="shared" ref="D30:O30" si="4">MAX(D5:D24)</f>
        <v>41.235263999999994</v>
      </c>
      <c r="E30" s="5">
        <f t="shared" si="4"/>
        <v>48.257856000000011</v>
      </c>
      <c r="F30" s="5">
        <f t="shared" si="4"/>
        <v>101.92953600000001</v>
      </c>
      <c r="G30" s="5">
        <f t="shared" si="4"/>
        <v>180.35136000000003</v>
      </c>
      <c r="H30" s="5">
        <f t="shared" si="4"/>
        <v>171.12643200000002</v>
      </c>
      <c r="I30" s="5">
        <f t="shared" si="4"/>
        <v>138.950208</v>
      </c>
      <c r="J30" s="5">
        <f t="shared" si="4"/>
        <v>46.820160000000001</v>
      </c>
      <c r="K30" s="5">
        <f t="shared" si="4"/>
        <v>27.777599999999993</v>
      </c>
      <c r="L30" s="5">
        <f t="shared" si="4"/>
        <v>35.988192000000005</v>
      </c>
      <c r="M30" s="5">
        <f t="shared" si="4"/>
        <v>24.892704000000002</v>
      </c>
      <c r="N30" s="5">
        <f t="shared" si="4"/>
        <v>32.762880000000003</v>
      </c>
      <c r="O30" s="5">
        <f t="shared" si="4"/>
        <v>583.92143999999996</v>
      </c>
    </row>
    <row r="31" spans="1:15" x14ac:dyDescent="0.5">
      <c r="A31" s="7" t="s">
        <v>34</v>
      </c>
      <c r="B31" s="8"/>
      <c r="C31" s="5">
        <f>MIN(C5:C24)</f>
        <v>0</v>
      </c>
      <c r="D31" s="5">
        <f t="shared" ref="D31:O31" si="5">MIN(D5:D24)</f>
        <v>0</v>
      </c>
      <c r="E31" s="5">
        <f t="shared" si="5"/>
        <v>0</v>
      </c>
      <c r="F31" s="5">
        <f t="shared" si="5"/>
        <v>4.1575680000000013</v>
      </c>
      <c r="G31" s="5">
        <f t="shared" si="5"/>
        <v>0.47433600000000009</v>
      </c>
      <c r="H31" s="5">
        <f t="shared" si="5"/>
        <v>22.377600000000001</v>
      </c>
      <c r="I31" s="5">
        <f t="shared" si="5"/>
        <v>7.0519680000000013</v>
      </c>
      <c r="J31" s="5">
        <f t="shared" si="5"/>
        <v>4.5576000000000016</v>
      </c>
      <c r="K31" s="5">
        <f t="shared" si="5"/>
        <v>0</v>
      </c>
      <c r="L31" s="5">
        <f t="shared" si="5"/>
        <v>0</v>
      </c>
      <c r="M31" s="5">
        <f t="shared" si="5"/>
        <v>0</v>
      </c>
      <c r="N31" s="5">
        <f t="shared" si="5"/>
        <v>0</v>
      </c>
      <c r="O31" s="5">
        <f t="shared" si="5"/>
        <v>104.63212800000004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Paradorn Phawking</cp:lastModifiedBy>
  <dcterms:created xsi:type="dcterms:W3CDTF">2018-05-22T06:51:02Z</dcterms:created>
  <dcterms:modified xsi:type="dcterms:W3CDTF">2024-04-22T06:50:43Z</dcterms:modified>
</cp:coreProperties>
</file>